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<sst xmlns="http://schemas.openxmlformats.org/spreadsheetml/2006/main" count="239" uniqueCount="85">
  <si>
    <t>СТРОИТЕЛЕЙ 11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</si>
  <si>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</si>
  <si>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</si>
  <si>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</si>
  <si>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</si>
  <si>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</si>
  <si>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</si>
  <si>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</si>
  <si>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ревизия эл.щита МОП с заменой автом.</t>
  </si>
  <si>
    <t>снятие показаний водомер</t>
  </si>
  <si>
    <t>содерж.по аварийн.обслуж.жилфонда</t>
  </si>
  <si>
    <t>тех.обслуживание системы отопления</t>
  </si>
  <si>
    <t>февр</t>
  </si>
  <si>
    <t>ревизия эл.щита</t>
  </si>
  <si>
    <t>моп</t>
  </si>
  <si>
    <t>замена вентиля на квартиру</t>
  </si>
  <si>
    <t>м.ремонт водопровода</t>
  </si>
  <si>
    <t>март</t>
  </si>
  <si>
    <t>прочистка водопровода</t>
  </si>
  <si>
    <t>ремонт системы отопления</t>
  </si>
  <si>
    <t>5,6 пд.</t>
  </si>
  <si>
    <t>апрель</t>
  </si>
  <si>
    <t>ревизия эл.щитов</t>
  </si>
  <si>
    <t>1-8пд.</t>
  </si>
  <si>
    <t>ремонт дверной коробки</t>
  </si>
  <si>
    <t>3пл.</t>
  </si>
  <si>
    <t>замена вентиля</t>
  </si>
  <si>
    <t>май</t>
  </si>
  <si>
    <t>ремонт ограждения</t>
  </si>
  <si>
    <t>3,75 м2</t>
  </si>
  <si>
    <t>ремонт кровли-мелкий</t>
  </si>
  <si>
    <t>2пд.</t>
  </si>
  <si>
    <t>1м2</t>
  </si>
  <si>
    <t>3м2</t>
  </si>
  <si>
    <t>июнь</t>
  </si>
  <si>
    <t>м.ремонт кровли</t>
  </si>
  <si>
    <t>промывка и опрессовка системы отопления</t>
  </si>
  <si>
    <t>июль</t>
  </si>
  <si>
    <t>ремонт откосов оконных проемов</t>
  </si>
  <si>
    <t>8м2</t>
  </si>
  <si>
    <t>ремонт системы отопления-подвал</t>
  </si>
  <si>
    <t>август</t>
  </si>
  <si>
    <t>7пд.2э</t>
  </si>
  <si>
    <t>сентяб</t>
  </si>
  <si>
    <t>прочистка вентиляционных каналов</t>
  </si>
  <si>
    <t>20м/п</t>
  </si>
  <si>
    <t>замена светильников мест общего пользования</t>
  </si>
  <si>
    <t>38м/58шт</t>
  </si>
  <si>
    <t>1,3м2</t>
  </si>
  <si>
    <t>прочистка радиатора</t>
  </si>
  <si>
    <t>ремонт системы отопления-мелкий</t>
  </si>
  <si>
    <t>обход т/у, подв.,откр.задв. при заполн.системы</t>
  </si>
  <si>
    <t>октябрь</t>
  </si>
  <si>
    <t>переподключение освещения</t>
  </si>
  <si>
    <t>ремонт кровли</t>
  </si>
  <si>
    <t>5м2</t>
  </si>
  <si>
    <t>5,4,3 пд.</t>
  </si>
  <si>
    <t>12м2</t>
  </si>
  <si>
    <t>ноябрь</t>
  </si>
  <si>
    <t>замена светильника мест общ.польз.</t>
  </si>
  <si>
    <t>3пд.5э</t>
  </si>
  <si>
    <t>1шт</t>
  </si>
  <si>
    <t>декабрь</t>
  </si>
  <si>
    <t>косметический ремонт лестничных клеток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</si>
  <si>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</si>
  <si>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</si>
  <si>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</si>
  <si>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</si>
  <si>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</si>
  <si>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</si>
  <si>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№11  по ул. Строителей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</si>
  <si>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</si>
  <si>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</si>
  <si>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</si>
  <si>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</si>
  <si>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</si>
  <si>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</si>
  <si>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</si>
  <si>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* замена оконных блоков — 260 741,97 руб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</si>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</sst>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83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4" fontId="3" fillId="0" borderId="28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37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9" fillId="0" borderId="24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25390625" style="0" customWidth="1"/>
    <col min="2" max="2" width="11.00390625" style="0" customWidth="1"/>
    <col min="3" max="3" width="8.00390625" style="0" customWidth="1"/>
    <col min="4" max="4" width="6.00390625" style="0" customWidth="1"/>
    <col min="5" max="5" width="11.875" style="0" customWidth="1"/>
    <col min="6" max="6" width="10.00390625" style="0" customWidth="1"/>
    <col min="7" max="7" width="11.375" style="0" customWidth="1"/>
    <col min="8" max="8" width="11.75390625" style="0" customWidth="1"/>
    <col min="9" max="9" width="11.375" style="0" customWidth="1"/>
    <col min="10" max="11" width="10.625" style="0" customWidth="1"/>
    <col min="12" max="12" width="10.75390625" style="0" customWidth="1"/>
    <col min="13" max="13" width="10.625" style="0" customWidth="1"/>
    <col min="14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 t="s">
        <v>8</v>
      </c>
      <c r="C5" s="24"/>
      <c r="D5" s="24"/>
      <c r="E5" s="24"/>
      <c r="F5" s="25"/>
      <c r="G5" s="26"/>
      <c r="H5" s="27">
        <v>2152.04</v>
      </c>
      <c r="I5" s="28" t="s">
        <v>9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10</v>
      </c>
      <c r="J6" s="38"/>
      <c r="K6" s="38"/>
      <c r="L6" s="38"/>
      <c r="M6" s="39"/>
      <c r="N6" s="40">
        <v>16002.79</v>
      </c>
    </row>
    <row r="7" spans="1:14" ht="12.75">
      <c r="A7" s="32"/>
      <c r="B7" s="23"/>
      <c r="C7" s="24"/>
      <c r="D7" s="24"/>
      <c r="E7" s="24"/>
      <c r="F7" s="25"/>
      <c r="G7" s="26"/>
      <c r="H7" s="27"/>
      <c r="I7" s="41" t="s">
        <v>11</v>
      </c>
      <c r="J7" s="15"/>
      <c r="K7" s="15"/>
      <c r="L7" s="15"/>
      <c r="M7" s="34"/>
      <c r="N7" s="36">
        <v>127.44</v>
      </c>
    </row>
    <row r="8" spans="1:14" ht="12.75">
      <c r="A8" s="32"/>
      <c r="B8" s="33"/>
      <c r="C8" s="15"/>
      <c r="D8" s="15"/>
      <c r="E8" s="15"/>
      <c r="F8" s="34"/>
      <c r="G8" s="35"/>
      <c r="H8" s="42"/>
      <c r="I8" s="41"/>
      <c r="J8" s="15"/>
      <c r="K8" s="15"/>
      <c r="L8" s="15"/>
      <c r="M8" s="34"/>
      <c r="N8" s="43"/>
    </row>
    <row r="9" spans="1:14" ht="12.75">
      <c r="A9" s="44"/>
      <c r="B9" s="45"/>
      <c r="C9" s="46"/>
      <c r="D9" s="46"/>
      <c r="E9" s="46"/>
      <c r="F9" s="47"/>
      <c r="G9" s="45"/>
      <c r="H9" s="48">
        <f>SUM(H5:H8)</f>
        <v>2152.04</v>
      </c>
      <c r="I9" s="49"/>
      <c r="J9" s="50"/>
      <c r="K9" s="50"/>
      <c r="L9" s="50"/>
      <c r="M9" s="51"/>
      <c r="N9" s="48">
        <f>SUM(N6:N8)</f>
        <v>16130.230000000001</v>
      </c>
    </row>
    <row r="10" spans="1:14" ht="12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4" t="str">
        <f>A2</f>
        <v>СТРОИТЕЛЕЙ 11</v>
      </c>
      <c r="B11" s="14"/>
      <c r="C11" s="14"/>
      <c r="D11" s="14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2.75">
      <c r="A12" s="17"/>
      <c r="B12" s="13" t="s">
        <v>1</v>
      </c>
      <c r="C12" s="13"/>
      <c r="D12" s="13"/>
      <c r="E12" s="13"/>
      <c r="F12" s="13"/>
      <c r="G12" s="13"/>
      <c r="H12" s="13"/>
      <c r="I12" s="12" t="s">
        <v>2</v>
      </c>
      <c r="J12" s="12"/>
      <c r="K12" s="12"/>
      <c r="L12" s="12"/>
      <c r="M12" s="12"/>
      <c r="N12" s="12"/>
    </row>
    <row r="13" spans="1:14" ht="12.75">
      <c r="A13" s="18" t="s">
        <v>3</v>
      </c>
      <c r="B13" s="11" t="s">
        <v>4</v>
      </c>
      <c r="C13" s="11"/>
      <c r="D13" s="11"/>
      <c r="E13" s="11"/>
      <c r="F13" s="11"/>
      <c r="G13" s="19" t="s">
        <v>5</v>
      </c>
      <c r="H13" s="20" t="s">
        <v>6</v>
      </c>
      <c r="I13" s="10" t="s">
        <v>4</v>
      </c>
      <c r="J13" s="10"/>
      <c r="K13" s="10"/>
      <c r="L13" s="10"/>
      <c r="M13" s="10"/>
      <c r="N13" s="21" t="s">
        <v>6</v>
      </c>
    </row>
    <row r="14" spans="1:14" ht="12.75">
      <c r="A14" s="22" t="s">
        <v>12</v>
      </c>
      <c r="B14" s="23" t="s">
        <v>13</v>
      </c>
      <c r="C14" s="24"/>
      <c r="D14" s="24"/>
      <c r="E14" s="24"/>
      <c r="F14" s="25" t="s">
        <v>14</v>
      </c>
      <c r="G14" s="26"/>
      <c r="H14" s="27">
        <v>498.7</v>
      </c>
      <c r="I14" s="28" t="s">
        <v>9</v>
      </c>
      <c r="J14" s="29"/>
      <c r="K14" s="29"/>
      <c r="L14" s="29"/>
      <c r="M14" s="30"/>
      <c r="N14" s="31"/>
    </row>
    <row r="15" spans="1:14" ht="12.75">
      <c r="A15" s="32"/>
      <c r="B15" s="33"/>
      <c r="C15" s="15"/>
      <c r="D15" s="15"/>
      <c r="E15" s="15"/>
      <c r="F15" s="34"/>
      <c r="G15" s="35"/>
      <c r="H15" s="36"/>
      <c r="I15" s="37" t="s">
        <v>10</v>
      </c>
      <c r="J15" s="38"/>
      <c r="K15" s="38"/>
      <c r="L15" s="38"/>
      <c r="M15" s="39"/>
      <c r="N15" s="40">
        <v>16002.79</v>
      </c>
    </row>
    <row r="16" spans="1:14" ht="12.75">
      <c r="A16" s="32"/>
      <c r="B16" s="23"/>
      <c r="C16" s="24"/>
      <c r="D16" s="24"/>
      <c r="E16" s="24"/>
      <c r="F16" s="25"/>
      <c r="G16" s="26"/>
      <c r="H16" s="27"/>
      <c r="I16" s="41" t="s">
        <v>15</v>
      </c>
      <c r="J16" s="15"/>
      <c r="K16" s="15"/>
      <c r="L16" s="15"/>
      <c r="M16" s="34">
        <v>2</v>
      </c>
      <c r="N16" s="36">
        <v>718.64</v>
      </c>
    </row>
    <row r="17" spans="1:14" ht="12.75">
      <c r="A17" s="32"/>
      <c r="B17" s="33"/>
      <c r="C17" s="15"/>
      <c r="D17" s="15"/>
      <c r="E17" s="15"/>
      <c r="F17" s="34"/>
      <c r="G17" s="35"/>
      <c r="H17" s="36"/>
      <c r="I17" s="41" t="s">
        <v>16</v>
      </c>
      <c r="J17" s="15"/>
      <c r="K17" s="15"/>
      <c r="L17" s="15"/>
      <c r="M17" s="34"/>
      <c r="N17" s="36">
        <v>254.88</v>
      </c>
    </row>
    <row r="18" spans="1:14" ht="12.75">
      <c r="A18" s="32"/>
      <c r="B18" s="33"/>
      <c r="C18" s="15"/>
      <c r="D18" s="15"/>
      <c r="E18" s="15"/>
      <c r="F18" s="34"/>
      <c r="G18" s="35"/>
      <c r="H18" s="36"/>
      <c r="I18" s="41" t="s">
        <v>11</v>
      </c>
      <c r="J18" s="15"/>
      <c r="K18" s="15"/>
      <c r="L18" s="15"/>
      <c r="M18" s="34"/>
      <c r="N18" s="36">
        <v>254.88</v>
      </c>
    </row>
    <row r="19" spans="1:14" ht="12.75">
      <c r="A19" s="32"/>
      <c r="B19" s="33"/>
      <c r="C19" s="15"/>
      <c r="D19" s="15"/>
      <c r="E19" s="15"/>
      <c r="F19" s="34"/>
      <c r="G19" s="35"/>
      <c r="H19" s="42"/>
      <c r="I19" s="41"/>
      <c r="J19" s="15"/>
      <c r="K19" s="15"/>
      <c r="L19" s="15"/>
      <c r="M19" s="34"/>
      <c r="N19" s="43"/>
    </row>
    <row r="20" spans="1:14" ht="12.75">
      <c r="A20" s="44"/>
      <c r="B20" s="45"/>
      <c r="C20" s="46"/>
      <c r="D20" s="46"/>
      <c r="E20" s="46"/>
      <c r="F20" s="47"/>
      <c r="G20" s="45"/>
      <c r="H20" s="48">
        <f>SUM(H14:H19)</f>
        <v>498.7</v>
      </c>
      <c r="I20" s="49"/>
      <c r="J20" s="50"/>
      <c r="K20" s="50"/>
      <c r="L20" s="50"/>
      <c r="M20" s="51"/>
      <c r="N20" s="48">
        <f>SUM(N15:N19)</f>
        <v>17231.190000000002</v>
      </c>
    </row>
    <row r="21" spans="1:14" ht="12.7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2.75">
      <c r="A22" s="14" t="str">
        <f>A11</f>
        <v>СТРОИТЕЛЕЙ 11</v>
      </c>
      <c r="B22" s="14"/>
      <c r="C22" s="14"/>
      <c r="D22" s="14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2.75">
      <c r="A23" s="17"/>
      <c r="B23" s="13" t="s">
        <v>1</v>
      </c>
      <c r="C23" s="13"/>
      <c r="D23" s="13"/>
      <c r="E23" s="13"/>
      <c r="F23" s="13"/>
      <c r="G23" s="13"/>
      <c r="H23" s="13"/>
      <c r="I23" s="12" t="s">
        <v>2</v>
      </c>
      <c r="J23" s="12"/>
      <c r="K23" s="12"/>
      <c r="L23" s="12"/>
      <c r="M23" s="12"/>
      <c r="N23" s="12"/>
    </row>
    <row r="24" spans="1:14" ht="12.75">
      <c r="A24" s="18" t="s">
        <v>3</v>
      </c>
      <c r="B24" s="11" t="s">
        <v>4</v>
      </c>
      <c r="C24" s="11"/>
      <c r="D24" s="11"/>
      <c r="E24" s="11"/>
      <c r="F24" s="11"/>
      <c r="G24" s="19" t="s">
        <v>5</v>
      </c>
      <c r="H24" s="20" t="s">
        <v>6</v>
      </c>
      <c r="I24" s="10" t="s">
        <v>4</v>
      </c>
      <c r="J24" s="10"/>
      <c r="K24" s="10"/>
      <c r="L24" s="10"/>
      <c r="M24" s="10"/>
      <c r="N24" s="21" t="s">
        <v>6</v>
      </c>
    </row>
    <row r="25" spans="1:14" ht="12.75">
      <c r="A25" s="22" t="s">
        <v>17</v>
      </c>
      <c r="B25" s="23" t="s">
        <v>13</v>
      </c>
      <c r="C25" s="24"/>
      <c r="D25" s="24"/>
      <c r="E25" s="24"/>
      <c r="F25" s="25">
        <v>79</v>
      </c>
      <c r="G25" s="26"/>
      <c r="H25" s="27">
        <v>498.69</v>
      </c>
      <c r="I25" s="28" t="s">
        <v>9</v>
      </c>
      <c r="J25" s="29"/>
      <c r="K25" s="29"/>
      <c r="L25" s="29"/>
      <c r="M25" s="30"/>
      <c r="N25" s="31"/>
    </row>
    <row r="26" spans="1:14" ht="12.75">
      <c r="A26" s="32"/>
      <c r="B26" s="33"/>
      <c r="C26" s="15"/>
      <c r="D26" s="15"/>
      <c r="E26" s="15"/>
      <c r="F26" s="34"/>
      <c r="G26" s="35"/>
      <c r="H26" s="36"/>
      <c r="I26" s="37" t="s">
        <v>10</v>
      </c>
      <c r="J26" s="38"/>
      <c r="K26" s="38"/>
      <c r="L26" s="38"/>
      <c r="M26" s="39"/>
      <c r="N26" s="40">
        <v>16002.79</v>
      </c>
    </row>
    <row r="27" spans="1:14" ht="12.75">
      <c r="A27" s="32"/>
      <c r="B27" s="23"/>
      <c r="C27" s="24"/>
      <c r="D27" s="24"/>
      <c r="E27" s="24"/>
      <c r="F27" s="25"/>
      <c r="G27" s="26"/>
      <c r="H27" s="27"/>
      <c r="I27" s="41" t="s">
        <v>18</v>
      </c>
      <c r="J27" s="15"/>
      <c r="K27" s="15"/>
      <c r="L27" s="15"/>
      <c r="M27" s="34">
        <v>47</v>
      </c>
      <c r="N27" s="36">
        <v>254.88</v>
      </c>
    </row>
    <row r="28" spans="1:14" ht="12.75">
      <c r="A28" s="32"/>
      <c r="B28" s="33"/>
      <c r="C28" s="15"/>
      <c r="D28" s="15"/>
      <c r="E28" s="15"/>
      <c r="F28" s="34"/>
      <c r="G28" s="35"/>
      <c r="H28" s="36"/>
      <c r="I28" s="41" t="s">
        <v>19</v>
      </c>
      <c r="J28" s="15"/>
      <c r="K28" s="15"/>
      <c r="L28" s="15"/>
      <c r="M28" s="34">
        <v>74</v>
      </c>
      <c r="N28" s="36">
        <v>149.22</v>
      </c>
    </row>
    <row r="29" spans="1:14" ht="12.75">
      <c r="A29" s="32"/>
      <c r="B29" s="33"/>
      <c r="C29" s="15"/>
      <c r="D29" s="15"/>
      <c r="E29" s="15"/>
      <c r="F29" s="34"/>
      <c r="G29" s="35"/>
      <c r="H29" s="36"/>
      <c r="I29" s="41" t="s">
        <v>19</v>
      </c>
      <c r="J29" s="15"/>
      <c r="K29" s="15"/>
      <c r="L29" s="15"/>
      <c r="M29" s="34" t="s">
        <v>20</v>
      </c>
      <c r="N29" s="36">
        <v>8234.69</v>
      </c>
    </row>
    <row r="30" spans="1:14" ht="12.75">
      <c r="A30" s="32"/>
      <c r="B30" s="33"/>
      <c r="C30" s="15"/>
      <c r="D30" s="15"/>
      <c r="E30" s="15"/>
      <c r="F30" s="52"/>
      <c r="G30" s="35"/>
      <c r="H30" s="36"/>
      <c r="I30" s="41" t="s">
        <v>11</v>
      </c>
      <c r="J30" s="15"/>
      <c r="K30" s="15"/>
      <c r="L30" s="15"/>
      <c r="M30" s="34"/>
      <c r="N30" s="36">
        <v>254.88</v>
      </c>
    </row>
    <row r="31" spans="1:14" ht="12.75">
      <c r="A31" s="32"/>
      <c r="B31" s="33"/>
      <c r="C31" s="15"/>
      <c r="D31" s="15"/>
      <c r="E31" s="15"/>
      <c r="F31" s="34"/>
      <c r="G31" s="35"/>
      <c r="H31" s="42"/>
      <c r="I31" s="41"/>
      <c r="J31" s="15"/>
      <c r="K31" s="15"/>
      <c r="L31" s="15"/>
      <c r="M31" s="34"/>
      <c r="N31" s="43"/>
    </row>
    <row r="32" spans="1:14" ht="12.75">
      <c r="A32" s="44"/>
      <c r="B32" s="45"/>
      <c r="C32" s="46"/>
      <c r="D32" s="46"/>
      <c r="E32" s="46"/>
      <c r="F32" s="47"/>
      <c r="G32" s="45"/>
      <c r="H32" s="48">
        <f>SUM(H25:H31)</f>
        <v>498.69</v>
      </c>
      <c r="I32" s="49"/>
      <c r="J32" s="50"/>
      <c r="K32" s="50"/>
      <c r="L32" s="50"/>
      <c r="M32" s="51"/>
      <c r="N32" s="48">
        <f>SUM(N26:N31)</f>
        <v>24896.460000000003</v>
      </c>
    </row>
    <row r="33" spans="1:14" ht="12.7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2.75">
      <c r="A34" s="14" t="str">
        <f>A22</f>
        <v>СТРОИТЕЛЕЙ 11</v>
      </c>
      <c r="B34" s="14"/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7"/>
      <c r="B35" s="13" t="s">
        <v>1</v>
      </c>
      <c r="C35" s="13"/>
      <c r="D35" s="13"/>
      <c r="E35" s="13"/>
      <c r="F35" s="13"/>
      <c r="G35" s="13"/>
      <c r="H35" s="13"/>
      <c r="I35" s="12" t="s">
        <v>2</v>
      </c>
      <c r="J35" s="12"/>
      <c r="K35" s="12"/>
      <c r="L35" s="12"/>
      <c r="M35" s="12"/>
      <c r="N35" s="12"/>
    </row>
    <row r="36" spans="1:14" ht="12.75">
      <c r="A36" s="18" t="s">
        <v>3</v>
      </c>
      <c r="B36" s="11" t="s">
        <v>4</v>
      </c>
      <c r="C36" s="11"/>
      <c r="D36" s="11"/>
      <c r="E36" s="11"/>
      <c r="F36" s="11"/>
      <c r="G36" s="19" t="s">
        <v>5</v>
      </c>
      <c r="H36" s="20" t="s">
        <v>6</v>
      </c>
      <c r="I36" s="10" t="s">
        <v>4</v>
      </c>
      <c r="J36" s="10"/>
      <c r="K36" s="10"/>
      <c r="L36" s="10"/>
      <c r="M36" s="10"/>
      <c r="N36" s="21" t="s">
        <v>6</v>
      </c>
    </row>
    <row r="37" spans="1:14" ht="12.75">
      <c r="A37" s="22" t="s">
        <v>21</v>
      </c>
      <c r="B37" s="23" t="s">
        <v>22</v>
      </c>
      <c r="C37" s="24"/>
      <c r="D37" s="24"/>
      <c r="E37" s="24"/>
      <c r="F37" s="53" t="s">
        <v>23</v>
      </c>
      <c r="G37" s="26"/>
      <c r="H37" s="54">
        <v>31291.59</v>
      </c>
      <c r="I37" s="28" t="s">
        <v>9</v>
      </c>
      <c r="J37" s="29"/>
      <c r="K37" s="29"/>
      <c r="L37" s="29"/>
      <c r="M37" s="30"/>
      <c r="N37" s="31"/>
    </row>
    <row r="38" spans="1:14" ht="12.75">
      <c r="A38" s="32"/>
      <c r="B38" s="33" t="s">
        <v>24</v>
      </c>
      <c r="C38" s="15"/>
      <c r="D38" s="15"/>
      <c r="E38" s="15"/>
      <c r="F38" s="52" t="s">
        <v>25</v>
      </c>
      <c r="G38" s="35"/>
      <c r="H38" s="55">
        <v>3882.54</v>
      </c>
      <c r="I38" s="37" t="s">
        <v>10</v>
      </c>
      <c r="J38" s="38"/>
      <c r="K38" s="38"/>
      <c r="L38" s="38"/>
      <c r="M38" s="39"/>
      <c r="N38" s="40">
        <v>16002.79</v>
      </c>
    </row>
    <row r="39" spans="1:14" ht="12.75">
      <c r="A39" s="32"/>
      <c r="B39" s="23"/>
      <c r="C39" s="24"/>
      <c r="D39" s="24"/>
      <c r="E39" s="24"/>
      <c r="F39" s="25"/>
      <c r="G39" s="26"/>
      <c r="H39" s="54"/>
      <c r="I39" s="41" t="s">
        <v>26</v>
      </c>
      <c r="J39" s="15"/>
      <c r="K39" s="15"/>
      <c r="L39" s="15"/>
      <c r="M39" s="34">
        <v>6</v>
      </c>
      <c r="N39" s="36">
        <v>492.78</v>
      </c>
    </row>
    <row r="40" spans="1:14" ht="12.75">
      <c r="A40" s="32"/>
      <c r="B40" s="33"/>
      <c r="C40" s="15"/>
      <c r="D40" s="15"/>
      <c r="E40" s="15"/>
      <c r="F40" s="34"/>
      <c r="G40" s="35"/>
      <c r="H40" s="56"/>
      <c r="I40" s="41"/>
      <c r="J40" s="15"/>
      <c r="K40" s="15"/>
      <c r="L40" s="15"/>
      <c r="M40" s="34"/>
      <c r="N40" s="43"/>
    </row>
    <row r="41" spans="1:14" ht="12.75">
      <c r="A41" s="44"/>
      <c r="B41" s="45"/>
      <c r="C41" s="46"/>
      <c r="D41" s="46"/>
      <c r="E41" s="46"/>
      <c r="F41" s="47"/>
      <c r="G41" s="45"/>
      <c r="H41" s="57">
        <f>SUM(H37:H40)</f>
        <v>35174.13</v>
      </c>
      <c r="I41" s="49"/>
      <c r="J41" s="50"/>
      <c r="K41" s="50"/>
      <c r="L41" s="50"/>
      <c r="M41" s="51"/>
      <c r="N41" s="48">
        <f>SUM(N38:N40)</f>
        <v>16495.57</v>
      </c>
    </row>
    <row r="42" spans="1:14" ht="12.75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4" t="str">
        <f>A34</f>
        <v>СТРОИТЕЛЕЙ 11</v>
      </c>
      <c r="B43" s="14"/>
      <c r="C43" s="14"/>
      <c r="D43" s="14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2.75">
      <c r="A44" s="17"/>
      <c r="B44" s="13" t="s">
        <v>1</v>
      </c>
      <c r="C44" s="13"/>
      <c r="D44" s="13"/>
      <c r="E44" s="13"/>
      <c r="F44" s="13"/>
      <c r="G44" s="13"/>
      <c r="H44" s="13"/>
      <c r="I44" s="12" t="s">
        <v>2</v>
      </c>
      <c r="J44" s="12"/>
      <c r="K44" s="12"/>
      <c r="L44" s="12"/>
      <c r="M44" s="12"/>
      <c r="N44" s="12"/>
    </row>
    <row r="45" spans="1:14" ht="12.75">
      <c r="A45" s="18" t="s">
        <v>3</v>
      </c>
      <c r="B45" s="11" t="s">
        <v>4</v>
      </c>
      <c r="C45" s="11"/>
      <c r="D45" s="11"/>
      <c r="E45" s="11"/>
      <c r="F45" s="11"/>
      <c r="G45" s="19" t="s">
        <v>5</v>
      </c>
      <c r="H45" s="20" t="s">
        <v>6</v>
      </c>
      <c r="I45" s="10" t="s">
        <v>4</v>
      </c>
      <c r="J45" s="10"/>
      <c r="K45" s="10"/>
      <c r="L45" s="10"/>
      <c r="M45" s="10"/>
      <c r="N45" s="21" t="s">
        <v>6</v>
      </c>
    </row>
    <row r="46" spans="1:14" ht="12.75">
      <c r="A46" s="22" t="s">
        <v>27</v>
      </c>
      <c r="B46" s="23" t="s">
        <v>13</v>
      </c>
      <c r="C46" s="24"/>
      <c r="D46" s="24"/>
      <c r="E46" s="24"/>
      <c r="F46" s="53" t="s">
        <v>14</v>
      </c>
      <c r="G46" s="26"/>
      <c r="H46" s="27">
        <v>2407.19</v>
      </c>
      <c r="I46" s="28" t="s">
        <v>9</v>
      </c>
      <c r="J46" s="29"/>
      <c r="K46" s="29"/>
      <c r="L46" s="29"/>
      <c r="M46" s="30"/>
      <c r="N46" s="31"/>
    </row>
    <row r="47" spans="1:14" ht="12.75">
      <c r="A47" s="32"/>
      <c r="B47" s="33" t="s">
        <v>28</v>
      </c>
      <c r="C47" s="15"/>
      <c r="D47" s="15"/>
      <c r="E47" s="15"/>
      <c r="F47" s="52" t="s">
        <v>23</v>
      </c>
      <c r="G47" s="58" t="s">
        <v>29</v>
      </c>
      <c r="H47" s="36">
        <v>15233.1</v>
      </c>
      <c r="I47" s="37" t="s">
        <v>10</v>
      </c>
      <c r="J47" s="38"/>
      <c r="K47" s="38"/>
      <c r="L47" s="38"/>
      <c r="M47" s="39"/>
      <c r="N47" s="40">
        <v>16002.79</v>
      </c>
    </row>
    <row r="48" spans="1:14" ht="12.75">
      <c r="A48" s="32"/>
      <c r="B48" s="23" t="s">
        <v>30</v>
      </c>
      <c r="C48" s="24"/>
      <c r="D48" s="24"/>
      <c r="E48" s="24"/>
      <c r="F48" s="53" t="s">
        <v>31</v>
      </c>
      <c r="G48" s="59" t="s">
        <v>32</v>
      </c>
      <c r="H48" s="36">
        <v>1125.09</v>
      </c>
      <c r="I48" s="41"/>
      <c r="J48" s="15"/>
      <c r="K48" s="15"/>
      <c r="L48" s="15"/>
      <c r="M48" s="34"/>
      <c r="N48" s="36"/>
    </row>
    <row r="49" spans="1:14" ht="12.75">
      <c r="A49" s="32"/>
      <c r="B49" s="33" t="s">
        <v>30</v>
      </c>
      <c r="C49" s="15"/>
      <c r="D49" s="15"/>
      <c r="E49" s="15"/>
      <c r="F49" s="34">
        <v>74</v>
      </c>
      <c r="G49" s="58" t="s">
        <v>32</v>
      </c>
      <c r="H49" s="36">
        <v>1125.09</v>
      </c>
      <c r="I49" s="41"/>
      <c r="J49" s="15"/>
      <c r="K49" s="15"/>
      <c r="L49" s="15"/>
      <c r="M49" s="34"/>
      <c r="N49" s="36"/>
    </row>
    <row r="50" spans="1:14" ht="12.75">
      <c r="A50" s="32"/>
      <c r="B50" s="33" t="s">
        <v>30</v>
      </c>
      <c r="C50" s="15"/>
      <c r="D50" s="15"/>
      <c r="E50" s="15"/>
      <c r="F50" s="34">
        <v>88</v>
      </c>
      <c r="G50" s="58" t="s">
        <v>33</v>
      </c>
      <c r="H50" s="36">
        <v>2148.71</v>
      </c>
      <c r="I50" s="41"/>
      <c r="J50" s="15"/>
      <c r="K50" s="15"/>
      <c r="L50" s="15"/>
      <c r="M50" s="34"/>
      <c r="N50" s="36"/>
    </row>
    <row r="51" spans="1:14" ht="12.75">
      <c r="A51" s="32"/>
      <c r="B51" s="33" t="s">
        <v>30</v>
      </c>
      <c r="C51" s="15"/>
      <c r="D51" s="15"/>
      <c r="E51" s="15"/>
      <c r="F51" s="52">
        <v>35</v>
      </c>
      <c r="G51" s="58" t="s">
        <v>32</v>
      </c>
      <c r="H51" s="36">
        <v>1125.09</v>
      </c>
      <c r="I51" s="41"/>
      <c r="J51" s="15"/>
      <c r="K51" s="15"/>
      <c r="L51" s="15"/>
      <c r="M51" s="34"/>
      <c r="N51" s="36"/>
    </row>
    <row r="52" spans="1:14" ht="12.75">
      <c r="A52" s="32"/>
      <c r="B52" s="33"/>
      <c r="C52" s="15"/>
      <c r="D52" s="15"/>
      <c r="E52" s="15"/>
      <c r="F52" s="34"/>
      <c r="G52" s="35"/>
      <c r="H52" s="42"/>
      <c r="I52" s="41"/>
      <c r="J52" s="15"/>
      <c r="K52" s="15"/>
      <c r="L52" s="15"/>
      <c r="M52" s="34"/>
      <c r="N52" s="43"/>
    </row>
    <row r="53" spans="1:14" ht="12.75">
      <c r="A53" s="44"/>
      <c r="B53" s="45"/>
      <c r="C53" s="46"/>
      <c r="D53" s="46"/>
      <c r="E53" s="46"/>
      <c r="F53" s="47"/>
      <c r="G53" s="45"/>
      <c r="H53" s="48">
        <f>SUM(H46:H52)</f>
        <v>23164.27</v>
      </c>
      <c r="I53" s="49"/>
      <c r="J53" s="50"/>
      <c r="K53" s="50"/>
      <c r="L53" s="50"/>
      <c r="M53" s="51"/>
      <c r="N53" s="48">
        <f>SUM(N47:N52)</f>
        <v>16002.79</v>
      </c>
    </row>
    <row r="54" spans="1:14" ht="12.75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2.75">
      <c r="A55" s="14" t="str">
        <f>A43</f>
        <v>СТРОИТЕЛЕЙ 11</v>
      </c>
      <c r="B55" s="14"/>
      <c r="C55" s="14"/>
      <c r="D55" s="14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2.75">
      <c r="A56" s="17"/>
      <c r="B56" s="13" t="s">
        <v>1</v>
      </c>
      <c r="C56" s="13"/>
      <c r="D56" s="13"/>
      <c r="E56" s="13"/>
      <c r="F56" s="13"/>
      <c r="G56" s="13"/>
      <c r="H56" s="13"/>
      <c r="I56" s="12" t="s">
        <v>2</v>
      </c>
      <c r="J56" s="12"/>
      <c r="K56" s="12"/>
      <c r="L56" s="12"/>
      <c r="M56" s="12"/>
      <c r="N56" s="12"/>
    </row>
    <row r="57" spans="1:14" ht="12.75">
      <c r="A57" s="18" t="s">
        <v>3</v>
      </c>
      <c r="B57" s="11" t="s">
        <v>4</v>
      </c>
      <c r="C57" s="11"/>
      <c r="D57" s="11"/>
      <c r="E57" s="11"/>
      <c r="F57" s="11"/>
      <c r="G57" s="19" t="s">
        <v>5</v>
      </c>
      <c r="H57" s="20" t="s">
        <v>6</v>
      </c>
      <c r="I57" s="10" t="s">
        <v>4</v>
      </c>
      <c r="J57" s="10"/>
      <c r="K57" s="10"/>
      <c r="L57" s="10"/>
      <c r="M57" s="10"/>
      <c r="N57" s="21" t="s">
        <v>6</v>
      </c>
    </row>
    <row r="58" spans="1:14" ht="12.75">
      <c r="A58" s="22" t="s">
        <v>34</v>
      </c>
      <c r="B58" s="23" t="s">
        <v>35</v>
      </c>
      <c r="C58" s="24"/>
      <c r="D58" s="24"/>
      <c r="E58" s="24"/>
      <c r="F58" s="25">
        <v>55</v>
      </c>
      <c r="G58" s="26"/>
      <c r="H58" s="27">
        <v>1585.92</v>
      </c>
      <c r="I58" s="28" t="s">
        <v>9</v>
      </c>
      <c r="J58" s="29"/>
      <c r="K58" s="29"/>
      <c r="L58" s="29"/>
      <c r="M58" s="30"/>
      <c r="N58" s="31"/>
    </row>
    <row r="59" spans="1:14" ht="12.75">
      <c r="A59" s="32"/>
      <c r="B59" s="33"/>
      <c r="C59" s="15"/>
      <c r="D59" s="15"/>
      <c r="E59" s="15"/>
      <c r="F59" s="34"/>
      <c r="G59" s="35"/>
      <c r="H59" s="36"/>
      <c r="I59" s="37" t="s">
        <v>10</v>
      </c>
      <c r="J59" s="38"/>
      <c r="K59" s="38"/>
      <c r="L59" s="38"/>
      <c r="M59" s="39"/>
      <c r="N59" s="40">
        <v>16002.79</v>
      </c>
    </row>
    <row r="60" spans="1:14" ht="12.75">
      <c r="A60" s="32"/>
      <c r="B60" s="23"/>
      <c r="C60" s="24"/>
      <c r="D60" s="24"/>
      <c r="E60" s="24"/>
      <c r="F60" s="25"/>
      <c r="G60" s="26"/>
      <c r="H60" s="27"/>
      <c r="I60" s="41" t="s">
        <v>36</v>
      </c>
      <c r="J60" s="15"/>
      <c r="K60" s="15"/>
      <c r="L60" s="15"/>
      <c r="M60" s="34"/>
      <c r="N60" s="36">
        <v>24278.29</v>
      </c>
    </row>
    <row r="61" spans="1:14" ht="12.75">
      <c r="A61" s="32"/>
      <c r="B61" s="33"/>
      <c r="C61" s="15"/>
      <c r="D61" s="15"/>
      <c r="E61" s="15"/>
      <c r="F61" s="34"/>
      <c r="G61" s="35"/>
      <c r="H61" s="42"/>
      <c r="I61" s="41"/>
      <c r="J61" s="15"/>
      <c r="K61" s="15"/>
      <c r="L61" s="15"/>
      <c r="M61" s="34"/>
      <c r="N61" s="43"/>
    </row>
    <row r="62" spans="1:14" ht="12.75">
      <c r="A62" s="44"/>
      <c r="B62" s="45"/>
      <c r="C62" s="46"/>
      <c r="D62" s="46"/>
      <c r="E62" s="46"/>
      <c r="F62" s="47"/>
      <c r="G62" s="45"/>
      <c r="H62" s="48">
        <f>SUM(H58:H61)</f>
        <v>1585.92</v>
      </c>
      <c r="I62" s="49"/>
      <c r="J62" s="50"/>
      <c r="K62" s="50"/>
      <c r="L62" s="50"/>
      <c r="M62" s="51"/>
      <c r="N62" s="48">
        <f>SUM(N59:N61)</f>
        <v>40281.08</v>
      </c>
    </row>
    <row r="63" spans="1:14" ht="12.75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2.75">
      <c r="A64" s="14" t="str">
        <f>A55</f>
        <v>СТРОИТЕЛЕЙ 11</v>
      </c>
      <c r="B64" s="14"/>
      <c r="C64" s="14"/>
      <c r="D64" s="14"/>
      <c r="E64" s="60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2.75">
      <c r="A65" s="17"/>
      <c r="B65" s="13" t="s">
        <v>1</v>
      </c>
      <c r="C65" s="13"/>
      <c r="D65" s="13"/>
      <c r="E65" s="13"/>
      <c r="F65" s="13"/>
      <c r="G65" s="13"/>
      <c r="H65" s="13"/>
      <c r="I65" s="12" t="s">
        <v>2</v>
      </c>
      <c r="J65" s="12"/>
      <c r="K65" s="12"/>
      <c r="L65" s="12"/>
      <c r="M65" s="12"/>
      <c r="N65" s="12"/>
    </row>
    <row r="66" spans="1:14" ht="12.75">
      <c r="A66" s="18" t="s">
        <v>3</v>
      </c>
      <c r="B66" s="11" t="s">
        <v>4</v>
      </c>
      <c r="C66" s="11"/>
      <c r="D66" s="11"/>
      <c r="E66" s="11"/>
      <c r="F66" s="11"/>
      <c r="G66" s="19" t="s">
        <v>5</v>
      </c>
      <c r="H66" s="20" t="s">
        <v>6</v>
      </c>
      <c r="I66" s="10" t="s">
        <v>4</v>
      </c>
      <c r="J66" s="10"/>
      <c r="K66" s="10"/>
      <c r="L66" s="10"/>
      <c r="M66" s="10"/>
      <c r="N66" s="21" t="s">
        <v>6</v>
      </c>
    </row>
    <row r="67" spans="1:14" ht="12.75">
      <c r="A67" s="22" t="s">
        <v>37</v>
      </c>
      <c r="B67" s="23" t="s">
        <v>13</v>
      </c>
      <c r="C67" s="24"/>
      <c r="D67" s="24"/>
      <c r="E67" s="24"/>
      <c r="F67" s="25"/>
      <c r="G67" s="26"/>
      <c r="H67" s="27">
        <v>498.69</v>
      </c>
      <c r="I67" s="28" t="s">
        <v>9</v>
      </c>
      <c r="J67" s="29"/>
      <c r="K67" s="29"/>
      <c r="L67" s="29"/>
      <c r="M67" s="30"/>
      <c r="N67" s="31"/>
    </row>
    <row r="68" spans="1:14" ht="12.75">
      <c r="A68" s="32"/>
      <c r="B68" s="33" t="s">
        <v>38</v>
      </c>
      <c r="C68" s="15"/>
      <c r="D68" s="15"/>
      <c r="E68" s="15"/>
      <c r="F68" s="34"/>
      <c r="G68" s="58" t="s">
        <v>39</v>
      </c>
      <c r="H68" s="36">
        <v>3785.17</v>
      </c>
      <c r="I68" s="37" t="s">
        <v>10</v>
      </c>
      <c r="J68" s="38"/>
      <c r="K68" s="38"/>
      <c r="L68" s="38"/>
      <c r="M68" s="39"/>
      <c r="N68" s="40">
        <v>16002.79</v>
      </c>
    </row>
    <row r="69" spans="1:14" ht="12.75">
      <c r="A69" s="32"/>
      <c r="B69" s="23"/>
      <c r="C69" s="24"/>
      <c r="D69" s="24"/>
      <c r="E69" s="24"/>
      <c r="F69" s="25"/>
      <c r="G69" s="26"/>
      <c r="H69" s="27"/>
      <c r="I69" s="41" t="s">
        <v>19</v>
      </c>
      <c r="J69" s="15"/>
      <c r="K69" s="15"/>
      <c r="L69" s="15"/>
      <c r="M69" s="34"/>
      <c r="N69" s="36">
        <v>2417.11</v>
      </c>
    </row>
    <row r="70" spans="1:14" ht="12.75">
      <c r="A70" s="32"/>
      <c r="B70" s="33"/>
      <c r="C70" s="15"/>
      <c r="D70" s="15"/>
      <c r="E70" s="15"/>
      <c r="F70" s="34"/>
      <c r="G70" s="35"/>
      <c r="H70" s="36"/>
      <c r="I70" s="41" t="s">
        <v>40</v>
      </c>
      <c r="J70" s="15"/>
      <c r="K70" s="15"/>
      <c r="L70" s="15"/>
      <c r="M70" s="34"/>
      <c r="N70" s="36">
        <v>593.73</v>
      </c>
    </row>
    <row r="71" spans="1:14" ht="12.75">
      <c r="A71" s="32"/>
      <c r="B71" s="33"/>
      <c r="C71" s="15"/>
      <c r="D71" s="15"/>
      <c r="E71" s="15"/>
      <c r="F71" s="34"/>
      <c r="G71" s="35"/>
      <c r="H71" s="36"/>
      <c r="I71" s="41" t="s">
        <v>19</v>
      </c>
      <c r="J71" s="15"/>
      <c r="K71" s="15"/>
      <c r="L71" s="15"/>
      <c r="M71" s="34">
        <v>75</v>
      </c>
      <c r="N71" s="36">
        <v>1429.63</v>
      </c>
    </row>
    <row r="72" spans="1:14" ht="12.75">
      <c r="A72" s="32"/>
      <c r="B72" s="33"/>
      <c r="C72" s="15"/>
      <c r="D72" s="15"/>
      <c r="E72" s="15"/>
      <c r="F72" s="34"/>
      <c r="G72" s="35"/>
      <c r="H72" s="42"/>
      <c r="I72" s="41"/>
      <c r="J72" s="15"/>
      <c r="K72" s="15"/>
      <c r="L72" s="15"/>
      <c r="M72" s="34"/>
      <c r="N72" s="43"/>
    </row>
    <row r="73" spans="1:14" ht="12.75">
      <c r="A73" s="44"/>
      <c r="B73" s="45"/>
      <c r="C73" s="46"/>
      <c r="D73" s="46"/>
      <c r="E73" s="46"/>
      <c r="F73" s="47"/>
      <c r="G73" s="45"/>
      <c r="H73" s="48">
        <f>SUM(H67:H72)</f>
        <v>4283.86</v>
      </c>
      <c r="I73" s="49"/>
      <c r="J73" s="50"/>
      <c r="K73" s="50"/>
      <c r="L73" s="50"/>
      <c r="M73" s="51"/>
      <c r="N73" s="48">
        <f>SUM(N68:N72)</f>
        <v>20443.260000000002</v>
      </c>
    </row>
    <row r="74" spans="1:14" ht="12.7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2.75">
      <c r="A75" s="14" t="str">
        <f>A64</f>
        <v>СТРОИТЕЛЕЙ 11</v>
      </c>
      <c r="B75" s="14"/>
      <c r="C75" s="14"/>
      <c r="D75" s="14"/>
      <c r="E75" s="60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2.75">
      <c r="A76" s="17"/>
      <c r="B76" s="13" t="s">
        <v>1</v>
      </c>
      <c r="C76" s="13"/>
      <c r="D76" s="13"/>
      <c r="E76" s="13"/>
      <c r="F76" s="13"/>
      <c r="G76" s="13"/>
      <c r="H76" s="13"/>
      <c r="I76" s="12" t="s">
        <v>2</v>
      </c>
      <c r="J76" s="12"/>
      <c r="K76" s="12"/>
      <c r="L76" s="12"/>
      <c r="M76" s="12"/>
      <c r="N76" s="12"/>
    </row>
    <row r="77" spans="1:14" ht="12.75">
      <c r="A77" s="18" t="s">
        <v>3</v>
      </c>
      <c r="B77" s="11" t="s">
        <v>4</v>
      </c>
      <c r="C77" s="11"/>
      <c r="D77" s="11"/>
      <c r="E77" s="11"/>
      <c r="F77" s="11"/>
      <c r="G77" s="19" t="s">
        <v>5</v>
      </c>
      <c r="H77" s="20" t="s">
        <v>6</v>
      </c>
      <c r="I77" s="10" t="s">
        <v>4</v>
      </c>
      <c r="J77" s="10"/>
      <c r="K77" s="10"/>
      <c r="L77" s="10"/>
      <c r="M77" s="10"/>
      <c r="N77" s="21" t="s">
        <v>6</v>
      </c>
    </row>
    <row r="78" spans="1:14" ht="12.75">
      <c r="A78" s="22" t="s">
        <v>41</v>
      </c>
      <c r="B78" s="23" t="s">
        <v>13</v>
      </c>
      <c r="C78" s="24"/>
      <c r="D78" s="24"/>
      <c r="E78" s="24"/>
      <c r="F78" s="53" t="s">
        <v>42</v>
      </c>
      <c r="G78" s="26"/>
      <c r="H78" s="27">
        <v>525.38</v>
      </c>
      <c r="I78" s="28" t="s">
        <v>9</v>
      </c>
      <c r="J78" s="29"/>
      <c r="K78" s="29"/>
      <c r="L78" s="29"/>
      <c r="M78" s="30"/>
      <c r="N78" s="31"/>
    </row>
    <row r="79" spans="1:14" ht="12.75">
      <c r="A79" s="32"/>
      <c r="B79" s="33" t="s">
        <v>38</v>
      </c>
      <c r="C79" s="15"/>
      <c r="D79" s="15"/>
      <c r="E79" s="15"/>
      <c r="F79" s="34"/>
      <c r="G79" s="58" t="s">
        <v>39</v>
      </c>
      <c r="H79" s="36">
        <v>3785.17</v>
      </c>
      <c r="I79" s="37" t="s">
        <v>10</v>
      </c>
      <c r="J79" s="38"/>
      <c r="K79" s="38"/>
      <c r="L79" s="38"/>
      <c r="M79" s="39"/>
      <c r="N79" s="40">
        <v>16002.79</v>
      </c>
    </row>
    <row r="80" spans="1:14" ht="12.75">
      <c r="A80" s="32"/>
      <c r="B80" s="23"/>
      <c r="C80" s="24"/>
      <c r="D80" s="24"/>
      <c r="E80" s="24"/>
      <c r="F80" s="25"/>
      <c r="G80" s="26"/>
      <c r="H80" s="27"/>
      <c r="I80" s="41" t="s">
        <v>19</v>
      </c>
      <c r="J80" s="15"/>
      <c r="K80" s="15"/>
      <c r="L80" s="15"/>
      <c r="M80" s="34">
        <v>78</v>
      </c>
      <c r="N80" s="36">
        <v>2296.68</v>
      </c>
    </row>
    <row r="81" spans="1:14" ht="12.75">
      <c r="A81" s="32"/>
      <c r="B81" s="33"/>
      <c r="C81" s="15"/>
      <c r="D81" s="15"/>
      <c r="E81" s="15"/>
      <c r="F81" s="34"/>
      <c r="G81" s="35"/>
      <c r="H81" s="42"/>
      <c r="I81" s="41"/>
      <c r="J81" s="15"/>
      <c r="K81" s="15"/>
      <c r="L81" s="15"/>
      <c r="M81" s="34"/>
      <c r="N81" s="43"/>
    </row>
    <row r="82" spans="1:14" ht="12.75">
      <c r="A82" s="44"/>
      <c r="B82" s="45"/>
      <c r="C82" s="46"/>
      <c r="D82" s="46"/>
      <c r="E82" s="46"/>
      <c r="F82" s="47"/>
      <c r="G82" s="45"/>
      <c r="H82" s="48">
        <f>SUM(H78:H81)</f>
        <v>4310.55</v>
      </c>
      <c r="I82" s="49"/>
      <c r="J82" s="50"/>
      <c r="K82" s="50"/>
      <c r="L82" s="50"/>
      <c r="M82" s="51"/>
      <c r="N82" s="48">
        <f>SUM(N79:N81)</f>
        <v>18299.47</v>
      </c>
    </row>
    <row r="83" spans="1:14" ht="12.75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2.75">
      <c r="A84" s="14" t="str">
        <f>A75</f>
        <v>СТРОИТЕЛЕЙ 11</v>
      </c>
      <c r="B84" s="14"/>
      <c r="C84" s="14"/>
      <c r="D84" s="14"/>
      <c r="E84" s="60"/>
      <c r="F84" s="16"/>
      <c r="G84" s="16"/>
      <c r="H84" s="16"/>
      <c r="I84" s="16"/>
      <c r="J84" s="16"/>
      <c r="K84" s="16"/>
      <c r="L84" s="16"/>
      <c r="M84" s="16"/>
      <c r="N84" s="16"/>
    </row>
    <row r="85" spans="1:14" ht="12.75">
      <c r="A85" s="17"/>
      <c r="B85" s="13" t="s">
        <v>1</v>
      </c>
      <c r="C85" s="13"/>
      <c r="D85" s="13"/>
      <c r="E85" s="13"/>
      <c r="F85" s="13"/>
      <c r="G85" s="13"/>
      <c r="H85" s="13"/>
      <c r="I85" s="12" t="s">
        <v>2</v>
      </c>
      <c r="J85" s="12"/>
      <c r="K85" s="12"/>
      <c r="L85" s="12"/>
      <c r="M85" s="12"/>
      <c r="N85" s="12"/>
    </row>
    <row r="86" spans="1:14" ht="12.75">
      <c r="A86" s="18" t="s">
        <v>3</v>
      </c>
      <c r="B86" s="11" t="s">
        <v>4</v>
      </c>
      <c r="C86" s="11"/>
      <c r="D86" s="11"/>
      <c r="E86" s="11"/>
      <c r="F86" s="11"/>
      <c r="G86" s="19" t="s">
        <v>5</v>
      </c>
      <c r="H86" s="20" t="s">
        <v>6</v>
      </c>
      <c r="I86" s="10" t="s">
        <v>4</v>
      </c>
      <c r="J86" s="10"/>
      <c r="K86" s="10"/>
      <c r="L86" s="10"/>
      <c r="M86" s="10"/>
      <c r="N86" s="21" t="s">
        <v>6</v>
      </c>
    </row>
    <row r="87" spans="1:14" ht="12.75">
      <c r="A87" s="22" t="s">
        <v>43</v>
      </c>
      <c r="B87" s="23" t="s">
        <v>44</v>
      </c>
      <c r="C87" s="24"/>
      <c r="D87" s="24"/>
      <c r="E87" s="24"/>
      <c r="F87" s="25">
        <v>46</v>
      </c>
      <c r="G87" s="59" t="s">
        <v>45</v>
      </c>
      <c r="H87" s="27">
        <v>1275.1</v>
      </c>
      <c r="I87" s="28" t="s">
        <v>9</v>
      </c>
      <c r="J87" s="29"/>
      <c r="K87" s="29"/>
      <c r="L87" s="29"/>
      <c r="M87" s="30"/>
      <c r="N87" s="31"/>
    </row>
    <row r="88" spans="1:14" ht="12.75">
      <c r="A88" s="32"/>
      <c r="B88" s="33" t="s">
        <v>46</v>
      </c>
      <c r="C88" s="15"/>
      <c r="D88" s="15"/>
      <c r="E88" s="15"/>
      <c r="F88" s="34"/>
      <c r="G88" s="58" t="s">
        <v>47</v>
      </c>
      <c r="H88" s="55">
        <v>118505.32</v>
      </c>
      <c r="I88" s="37" t="s">
        <v>10</v>
      </c>
      <c r="J88" s="38"/>
      <c r="K88" s="38"/>
      <c r="L88" s="38"/>
      <c r="M88" s="39"/>
      <c r="N88" s="40">
        <v>16002.79</v>
      </c>
    </row>
    <row r="89" spans="1:14" ht="12.75">
      <c r="A89" s="32"/>
      <c r="B89" s="23" t="s">
        <v>35</v>
      </c>
      <c r="C89" s="24"/>
      <c r="D89" s="24"/>
      <c r="E89" s="24"/>
      <c r="F89" s="25"/>
      <c r="G89" s="59" t="s">
        <v>48</v>
      </c>
      <c r="H89" s="27">
        <v>667.7</v>
      </c>
      <c r="I89" s="41" t="s">
        <v>49</v>
      </c>
      <c r="J89" s="15"/>
      <c r="K89" s="15"/>
      <c r="L89" s="15"/>
      <c r="M89" s="34">
        <v>34</v>
      </c>
      <c r="N89" s="36">
        <v>2262.27</v>
      </c>
    </row>
    <row r="90" spans="1:14" ht="12.75">
      <c r="A90" s="32"/>
      <c r="B90" s="33"/>
      <c r="C90" s="15"/>
      <c r="D90" s="15"/>
      <c r="E90" s="15"/>
      <c r="F90" s="34"/>
      <c r="G90" s="35"/>
      <c r="H90" s="36"/>
      <c r="I90" s="41" t="s">
        <v>50</v>
      </c>
      <c r="J90" s="15"/>
      <c r="K90" s="15"/>
      <c r="L90" s="15"/>
      <c r="M90" s="34"/>
      <c r="N90" s="36">
        <v>127.44</v>
      </c>
    </row>
    <row r="91" spans="1:14" ht="12.75">
      <c r="A91" s="32"/>
      <c r="B91" s="33"/>
      <c r="C91" s="15"/>
      <c r="D91" s="15"/>
      <c r="E91" s="15"/>
      <c r="F91" s="34"/>
      <c r="G91" s="35"/>
      <c r="H91" s="36"/>
      <c r="I91" s="41" t="s">
        <v>51</v>
      </c>
      <c r="J91" s="15"/>
      <c r="K91" s="15"/>
      <c r="L91" s="15"/>
      <c r="M91" s="34"/>
      <c r="N91" s="36">
        <v>113.3</v>
      </c>
    </row>
    <row r="92" spans="1:14" ht="12.75">
      <c r="A92" s="32"/>
      <c r="B92" s="33"/>
      <c r="C92" s="15"/>
      <c r="D92" s="15"/>
      <c r="E92" s="15"/>
      <c r="F92" s="34"/>
      <c r="G92" s="35"/>
      <c r="H92" s="42"/>
      <c r="I92" s="41"/>
      <c r="J92" s="15"/>
      <c r="K92" s="15"/>
      <c r="L92" s="15"/>
      <c r="M92" s="34"/>
      <c r="N92" s="43"/>
    </row>
    <row r="93" spans="1:14" ht="12.75">
      <c r="A93" s="44"/>
      <c r="B93" s="45"/>
      <c r="C93" s="46"/>
      <c r="D93" s="46"/>
      <c r="E93" s="46"/>
      <c r="F93" s="47"/>
      <c r="G93" s="45"/>
      <c r="H93" s="48">
        <f>SUM(H87:H92)</f>
        <v>120448.12000000001</v>
      </c>
      <c r="I93" s="49"/>
      <c r="J93" s="50"/>
      <c r="K93" s="50"/>
      <c r="L93" s="50"/>
      <c r="M93" s="51"/>
      <c r="N93" s="48">
        <f>SUM(N88:N92)</f>
        <v>18505.8</v>
      </c>
    </row>
    <row r="94" spans="1:14" ht="12.75">
      <c r="A94" s="15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12.75">
      <c r="A95" s="14" t="str">
        <f>A84</f>
        <v>СТРОИТЕЛЕЙ 11</v>
      </c>
      <c r="B95" s="14"/>
      <c r="C95" s="14"/>
      <c r="D95" s="14"/>
      <c r="E95" s="60"/>
      <c r="F95" s="16"/>
      <c r="G95" s="16"/>
      <c r="H95" s="16"/>
      <c r="I95" s="16"/>
      <c r="J95" s="16"/>
      <c r="K95" s="16"/>
      <c r="L95" s="16"/>
      <c r="M95" s="16"/>
      <c r="N95" s="16"/>
    </row>
    <row r="96" spans="1:14" ht="12.75">
      <c r="A96" s="17"/>
      <c r="B96" s="13" t="s">
        <v>1</v>
      </c>
      <c r="C96" s="13"/>
      <c r="D96" s="13"/>
      <c r="E96" s="13"/>
      <c r="F96" s="13"/>
      <c r="G96" s="13"/>
      <c r="H96" s="13"/>
      <c r="I96" s="12" t="s">
        <v>2</v>
      </c>
      <c r="J96" s="12"/>
      <c r="K96" s="12"/>
      <c r="L96" s="12"/>
      <c r="M96" s="12"/>
      <c r="N96" s="12"/>
    </row>
    <row r="97" spans="1:14" ht="12.75">
      <c r="A97" s="18" t="s">
        <v>3</v>
      </c>
      <c r="B97" s="11" t="s">
        <v>4</v>
      </c>
      <c r="C97" s="11"/>
      <c r="D97" s="11"/>
      <c r="E97" s="11"/>
      <c r="F97" s="11"/>
      <c r="G97" s="19" t="s">
        <v>5</v>
      </c>
      <c r="H97" s="20" t="s">
        <v>6</v>
      </c>
      <c r="I97" s="10" t="s">
        <v>4</v>
      </c>
      <c r="J97" s="10"/>
      <c r="K97" s="10"/>
      <c r="L97" s="10"/>
      <c r="M97" s="10"/>
      <c r="N97" s="21" t="s">
        <v>6</v>
      </c>
    </row>
    <row r="98" spans="1:14" ht="12.75">
      <c r="A98" s="61" t="s">
        <v>52</v>
      </c>
      <c r="B98" s="23" t="s">
        <v>13</v>
      </c>
      <c r="C98" s="24"/>
      <c r="D98" s="24"/>
      <c r="E98" s="24"/>
      <c r="F98" s="25">
        <v>34.35</v>
      </c>
      <c r="G98" s="26"/>
      <c r="H98" s="27">
        <v>498.7</v>
      </c>
      <c r="I98" s="28" t="s">
        <v>9</v>
      </c>
      <c r="J98" s="29"/>
      <c r="K98" s="29"/>
      <c r="L98" s="29"/>
      <c r="M98" s="30"/>
      <c r="N98" s="31"/>
    </row>
    <row r="99" spans="1:14" ht="12.75">
      <c r="A99" s="32"/>
      <c r="B99" s="33" t="s">
        <v>53</v>
      </c>
      <c r="C99" s="15"/>
      <c r="D99" s="15"/>
      <c r="E99" s="15"/>
      <c r="F99" s="34"/>
      <c r="G99" s="35"/>
      <c r="H99" s="36">
        <v>1751.9</v>
      </c>
      <c r="I99" s="37" t="s">
        <v>10</v>
      </c>
      <c r="J99" s="38"/>
      <c r="K99" s="38"/>
      <c r="L99" s="38"/>
      <c r="M99" s="39"/>
      <c r="N99" s="40">
        <v>16002.79</v>
      </c>
    </row>
    <row r="100" spans="1:14" ht="12.75">
      <c r="A100" s="32"/>
      <c r="B100" s="23" t="s">
        <v>54</v>
      </c>
      <c r="C100" s="24"/>
      <c r="D100" s="24"/>
      <c r="E100" s="24"/>
      <c r="F100" s="25">
        <v>45</v>
      </c>
      <c r="G100" s="59" t="s">
        <v>55</v>
      </c>
      <c r="H100" s="27">
        <v>3774.25</v>
      </c>
      <c r="I100" s="41"/>
      <c r="J100" s="15"/>
      <c r="K100" s="15"/>
      <c r="L100" s="15"/>
      <c r="M100" s="34"/>
      <c r="N100" s="36"/>
    </row>
    <row r="101" spans="1:14" ht="12.75">
      <c r="A101" s="32"/>
      <c r="B101" s="15" t="s">
        <v>38</v>
      </c>
      <c r="C101" s="15"/>
      <c r="D101" s="15"/>
      <c r="E101" s="15"/>
      <c r="F101" s="34" t="s">
        <v>56</v>
      </c>
      <c r="G101" s="58" t="s">
        <v>57</v>
      </c>
      <c r="H101" s="36">
        <v>5677.76</v>
      </c>
      <c r="I101" s="41"/>
      <c r="J101" s="15"/>
      <c r="K101" s="15"/>
      <c r="L101" s="15"/>
      <c r="M101" s="34"/>
      <c r="N101" s="36"/>
    </row>
    <row r="102" spans="1:14" ht="12.75">
      <c r="A102" s="32"/>
      <c r="B102" s="33"/>
      <c r="C102" s="15"/>
      <c r="D102" s="15"/>
      <c r="E102" s="15"/>
      <c r="F102" s="34"/>
      <c r="G102" s="35"/>
      <c r="H102" s="36">
        <v>0</v>
      </c>
      <c r="I102" s="41"/>
      <c r="J102" s="15"/>
      <c r="K102" s="15"/>
      <c r="L102" s="15"/>
      <c r="M102" s="34"/>
      <c r="N102" s="36"/>
    </row>
    <row r="103" spans="1:14" ht="12.75">
      <c r="A103" s="32"/>
      <c r="B103" s="33"/>
      <c r="C103" s="15"/>
      <c r="D103" s="15"/>
      <c r="E103" s="15"/>
      <c r="F103" s="34"/>
      <c r="G103" s="35"/>
      <c r="H103" s="42"/>
      <c r="I103" s="41"/>
      <c r="J103" s="15"/>
      <c r="K103" s="15"/>
      <c r="L103" s="15"/>
      <c r="M103" s="34"/>
      <c r="N103" s="43"/>
    </row>
    <row r="104" spans="1:14" ht="12.75">
      <c r="A104" s="44"/>
      <c r="B104" s="45"/>
      <c r="C104" s="46"/>
      <c r="D104" s="46"/>
      <c r="E104" s="46"/>
      <c r="F104" s="47"/>
      <c r="G104" s="45"/>
      <c r="H104" s="48">
        <f>SUM(H98:H103)</f>
        <v>11702.61</v>
      </c>
      <c r="I104" s="49"/>
      <c r="J104" s="50"/>
      <c r="K104" s="50"/>
      <c r="L104" s="50"/>
      <c r="M104" s="51"/>
      <c r="N104" s="48">
        <f>SUM(N99:N103)</f>
        <v>16002.79</v>
      </c>
    </row>
    <row r="105" spans="1:14" ht="12.75">
      <c r="A105" s="15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ht="12.75">
      <c r="A106" s="14" t="str">
        <f>A95</f>
        <v>СТРОИТЕЛЕЙ 11</v>
      </c>
      <c r="B106" s="14"/>
      <c r="C106" s="14"/>
      <c r="D106" s="14"/>
      <c r="E106" s="60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ht="12.75">
      <c r="A107" s="17"/>
      <c r="B107" s="13" t="s">
        <v>1</v>
      </c>
      <c r="C107" s="13"/>
      <c r="D107" s="13"/>
      <c r="E107" s="13"/>
      <c r="F107" s="13"/>
      <c r="G107" s="13"/>
      <c r="H107" s="13"/>
      <c r="I107" s="12" t="s">
        <v>2</v>
      </c>
      <c r="J107" s="12"/>
      <c r="K107" s="12"/>
      <c r="L107" s="12"/>
      <c r="M107" s="12"/>
      <c r="N107" s="12"/>
    </row>
    <row r="108" spans="1:14" ht="12.75">
      <c r="A108" s="18" t="s">
        <v>3</v>
      </c>
      <c r="B108" s="11" t="s">
        <v>4</v>
      </c>
      <c r="C108" s="11"/>
      <c r="D108" s="11"/>
      <c r="E108" s="11"/>
      <c r="F108" s="11"/>
      <c r="G108" s="19" t="s">
        <v>5</v>
      </c>
      <c r="H108" s="20" t="s">
        <v>6</v>
      </c>
      <c r="I108" s="10" t="s">
        <v>4</v>
      </c>
      <c r="J108" s="10"/>
      <c r="K108" s="10"/>
      <c r="L108" s="10"/>
      <c r="M108" s="10"/>
      <c r="N108" s="21" t="s">
        <v>6</v>
      </c>
    </row>
    <row r="109" spans="1:14" ht="12.75">
      <c r="A109" s="22" t="s">
        <v>58</v>
      </c>
      <c r="B109" s="23" t="s">
        <v>59</v>
      </c>
      <c r="C109" s="24"/>
      <c r="D109" s="24"/>
      <c r="E109" s="24"/>
      <c r="F109" s="25" t="s">
        <v>60</v>
      </c>
      <c r="G109" s="59" t="s">
        <v>61</v>
      </c>
      <c r="H109" s="27">
        <v>1186.01</v>
      </c>
      <c r="I109" s="28" t="s">
        <v>9</v>
      </c>
      <c r="J109" s="29"/>
      <c r="K109" s="29"/>
      <c r="L109" s="29"/>
      <c r="M109" s="30"/>
      <c r="N109" s="31"/>
    </row>
    <row r="110" spans="1:14" ht="12.75">
      <c r="A110" s="32"/>
      <c r="B110" s="33" t="s">
        <v>13</v>
      </c>
      <c r="C110" s="15"/>
      <c r="D110" s="15"/>
      <c r="E110" s="15"/>
      <c r="F110" s="34">
        <v>51</v>
      </c>
      <c r="G110" s="35"/>
      <c r="H110" s="36">
        <v>505.69</v>
      </c>
      <c r="I110" s="37" t="s">
        <v>10</v>
      </c>
      <c r="J110" s="38"/>
      <c r="K110" s="38"/>
      <c r="L110" s="38"/>
      <c r="M110" s="39"/>
      <c r="N110" s="40">
        <v>16002.79</v>
      </c>
    </row>
    <row r="111" spans="1:14" ht="12.75">
      <c r="A111" s="32"/>
      <c r="B111" s="23"/>
      <c r="C111" s="24"/>
      <c r="D111" s="24"/>
      <c r="E111" s="24"/>
      <c r="F111" s="25"/>
      <c r="G111" s="26"/>
      <c r="H111" s="27"/>
      <c r="I111" s="41" t="s">
        <v>19</v>
      </c>
      <c r="J111" s="15"/>
      <c r="K111" s="15"/>
      <c r="L111" s="15"/>
      <c r="M111" s="34">
        <v>42</v>
      </c>
      <c r="N111" s="36">
        <v>859.19</v>
      </c>
    </row>
    <row r="112" spans="1:14" ht="12.75">
      <c r="A112" s="32"/>
      <c r="B112" s="33"/>
      <c r="C112" s="15"/>
      <c r="D112" s="15"/>
      <c r="E112" s="15"/>
      <c r="F112" s="34"/>
      <c r="G112" s="35"/>
      <c r="H112" s="42"/>
      <c r="I112" s="41"/>
      <c r="J112" s="15"/>
      <c r="K112" s="15"/>
      <c r="L112" s="15"/>
      <c r="M112" s="34"/>
      <c r="N112" s="43"/>
    </row>
    <row r="113" spans="1:14" ht="12.75">
      <c r="A113" s="44"/>
      <c r="B113" s="45"/>
      <c r="C113" s="46"/>
      <c r="D113" s="46"/>
      <c r="E113" s="46"/>
      <c r="F113" s="47"/>
      <c r="G113" s="45"/>
      <c r="H113" s="48">
        <f>SUM(H109:H112)</f>
        <v>1691.7</v>
      </c>
      <c r="I113" s="49"/>
      <c r="J113" s="50"/>
      <c r="K113" s="50"/>
      <c r="L113" s="50"/>
      <c r="M113" s="51"/>
      <c r="N113" s="48">
        <f>SUM(N110:N112)</f>
        <v>16861.98</v>
      </c>
    </row>
    <row r="114" spans="1:14" ht="12.75">
      <c r="A114" s="15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1:14" ht="12.75">
      <c r="A115" s="14" t="str">
        <f>A106</f>
        <v>СТРОИТЕЛЕЙ 11</v>
      </c>
      <c r="B115" s="14"/>
      <c r="C115" s="14"/>
      <c r="D115" s="14"/>
      <c r="E115" s="60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1:14" ht="12.75">
      <c r="A116" s="17"/>
      <c r="B116" s="13" t="s">
        <v>1</v>
      </c>
      <c r="C116" s="13"/>
      <c r="D116" s="13"/>
      <c r="E116" s="13"/>
      <c r="F116" s="13"/>
      <c r="G116" s="13"/>
      <c r="H116" s="13"/>
      <c r="I116" s="12" t="s">
        <v>2</v>
      </c>
      <c r="J116" s="12"/>
      <c r="K116" s="12"/>
      <c r="L116" s="12"/>
      <c r="M116" s="12"/>
      <c r="N116" s="12"/>
    </row>
    <row r="117" spans="1:14" ht="12.75">
      <c r="A117" s="18" t="s">
        <v>3</v>
      </c>
      <c r="B117" s="11" t="s">
        <v>4</v>
      </c>
      <c r="C117" s="11"/>
      <c r="D117" s="11"/>
      <c r="E117" s="11"/>
      <c r="F117" s="11"/>
      <c r="G117" s="19" t="s">
        <v>5</v>
      </c>
      <c r="H117" s="20" t="s">
        <v>6</v>
      </c>
      <c r="I117" s="10" t="s">
        <v>4</v>
      </c>
      <c r="J117" s="10"/>
      <c r="K117" s="10"/>
      <c r="L117" s="10"/>
      <c r="M117" s="10"/>
      <c r="N117" s="21" t="s">
        <v>6</v>
      </c>
    </row>
    <row r="118" spans="1:14" ht="12.75">
      <c r="A118" s="22" t="s">
        <v>62</v>
      </c>
      <c r="B118" s="23" t="s">
        <v>35</v>
      </c>
      <c r="C118" s="24"/>
      <c r="D118" s="24"/>
      <c r="E118" s="24"/>
      <c r="F118" s="53" t="s">
        <v>31</v>
      </c>
      <c r="G118" s="26"/>
      <c r="H118" s="27">
        <v>913.32</v>
      </c>
      <c r="I118" s="28" t="s">
        <v>9</v>
      </c>
      <c r="J118" s="29"/>
      <c r="K118" s="29"/>
      <c r="L118" s="29"/>
      <c r="M118" s="30"/>
      <c r="N118" s="31"/>
    </row>
    <row r="119" spans="1:14" ht="12.75">
      <c r="A119" s="32"/>
      <c r="B119" s="33" t="s">
        <v>63</v>
      </c>
      <c r="C119" s="15"/>
      <c r="D119" s="15"/>
      <c r="E119" s="15"/>
      <c r="F119" s="34"/>
      <c r="G119" s="35"/>
      <c r="H119" s="36">
        <v>436433.54</v>
      </c>
      <c r="I119" s="37" t="s">
        <v>10</v>
      </c>
      <c r="J119" s="38"/>
      <c r="K119" s="38"/>
      <c r="L119" s="38"/>
      <c r="M119" s="39"/>
      <c r="N119" s="40">
        <v>16002.79</v>
      </c>
    </row>
    <row r="120" spans="1:14" ht="12.75">
      <c r="A120" s="32"/>
      <c r="B120" s="23" t="s">
        <v>13</v>
      </c>
      <c r="C120" s="24"/>
      <c r="D120" s="24"/>
      <c r="E120" s="24"/>
      <c r="F120" s="25">
        <v>8</v>
      </c>
      <c r="G120" s="26"/>
      <c r="H120" s="27">
        <v>505.69</v>
      </c>
      <c r="I120" s="41"/>
      <c r="J120" s="15"/>
      <c r="K120" s="15"/>
      <c r="L120" s="15"/>
      <c r="M120" s="34"/>
      <c r="N120" s="36"/>
    </row>
    <row r="121" spans="1:14" ht="12.75">
      <c r="A121" s="32"/>
      <c r="B121" s="33" t="s">
        <v>13</v>
      </c>
      <c r="C121" s="15"/>
      <c r="D121" s="15"/>
      <c r="E121" s="15"/>
      <c r="F121" s="34">
        <v>1</v>
      </c>
      <c r="G121" s="35"/>
      <c r="H121" s="36">
        <v>498.7</v>
      </c>
      <c r="I121" s="41"/>
      <c r="J121" s="15"/>
      <c r="K121" s="15"/>
      <c r="L121" s="15"/>
      <c r="M121" s="34"/>
      <c r="N121" s="36"/>
    </row>
    <row r="122" spans="1:14" ht="12.75">
      <c r="A122" s="32"/>
      <c r="B122" s="33"/>
      <c r="C122" s="15"/>
      <c r="D122" s="15"/>
      <c r="E122" s="15"/>
      <c r="F122" s="34"/>
      <c r="G122" s="35"/>
      <c r="H122" s="42"/>
      <c r="I122" s="41"/>
      <c r="J122" s="15"/>
      <c r="K122" s="15"/>
      <c r="L122" s="15"/>
      <c r="M122" s="34"/>
      <c r="N122" s="43"/>
    </row>
    <row r="123" spans="1:14" ht="12.75">
      <c r="A123" s="44"/>
      <c r="B123" s="45"/>
      <c r="C123" s="46"/>
      <c r="D123" s="46"/>
      <c r="E123" s="46"/>
      <c r="F123" s="47"/>
      <c r="G123" s="45"/>
      <c r="H123" s="48">
        <f>SUM(H118:H122)</f>
        <v>438351.25</v>
      </c>
      <c r="I123" s="49"/>
      <c r="J123" s="50"/>
      <c r="K123" s="50"/>
      <c r="L123" s="50"/>
      <c r="M123" s="51"/>
      <c r="N123" s="48">
        <f>SUM(N119:N122)</f>
        <v>16002.79</v>
      </c>
    </row>
    <row r="124" spans="1:14" ht="12.75">
      <c r="A124" s="9" t="s">
        <v>64</v>
      </c>
      <c r="B124" s="9"/>
      <c r="C124" s="9"/>
      <c r="D124" s="9"/>
      <c r="E124" s="9"/>
      <c r="F124" s="9"/>
      <c r="G124" s="9"/>
      <c r="H124" s="8">
        <f>H9+H20+H32+H41+H53+H62+H73+H82+H93+H104+H113+H123</f>
        <v>643861.8400000001</v>
      </c>
      <c r="I124" s="8"/>
      <c r="J124" s="62"/>
      <c r="K124" s="62"/>
      <c r="L124" s="62"/>
      <c r="M124" s="62"/>
      <c r="N124" s="62"/>
    </row>
    <row r="125" spans="1:14" ht="12.75">
      <c r="A125" s="9" t="s">
        <v>65</v>
      </c>
      <c r="B125" s="9"/>
      <c r="C125" s="9"/>
      <c r="D125" s="9"/>
      <c r="E125" s="9"/>
      <c r="F125" s="9"/>
      <c r="G125" s="9"/>
      <c r="H125" s="7">
        <f>N9+N20+N32+N41+N53+N62+N73+N82+N93+N104+N113+N123</f>
        <v>237153.41000000003</v>
      </c>
      <c r="I125" s="7"/>
      <c r="J125" s="62"/>
      <c r="K125" s="62"/>
      <c r="L125" s="62"/>
      <c r="M125" s="62"/>
      <c r="N125" s="62"/>
    </row>
    <row r="126" spans="1:14" ht="12.75">
      <c r="A126" s="9" t="s">
        <v>66</v>
      </c>
      <c r="B126" s="9"/>
      <c r="C126" s="9"/>
      <c r="D126" s="9"/>
      <c r="E126" s="9"/>
      <c r="F126" s="9"/>
      <c r="G126" s="9"/>
      <c r="H126" s="6">
        <f>SUM(H124:H125)</f>
        <v>881015.2500000001</v>
      </c>
      <c r="I126" s="6"/>
      <c r="J126" s="62"/>
      <c r="K126" s="62"/>
      <c r="L126" s="62"/>
      <c r="M126" s="62"/>
      <c r="N126" s="62"/>
    </row>
    <row r="127" spans="1:14" ht="12.7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</row>
    <row r="128" spans="1:14" ht="12.7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</row>
    <row r="129" spans="1:14" ht="12.7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</row>
    <row r="130" spans="1:10" ht="12.75">
      <c r="A130" s="14" t="s">
        <v>67</v>
      </c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12.75">
      <c r="A131" s="14" t="s">
        <v>68</v>
      </c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12.75">
      <c r="A132" s="14" t="s">
        <v>69</v>
      </c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ht="12.75">
      <c r="A133" s="14" t="s">
        <v>70</v>
      </c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1:10" ht="12.75">
      <c r="A134" s="62"/>
      <c r="B134" s="62"/>
      <c r="C134" s="62"/>
      <c r="D134" s="62"/>
      <c r="E134" s="62"/>
      <c r="F134" s="62"/>
      <c r="G134" s="62"/>
      <c r="H134" s="62"/>
      <c r="I134" s="62"/>
      <c r="J134" s="62"/>
    </row>
    <row r="135" spans="1:10" ht="12.75">
      <c r="A135" s="5" t="s">
        <v>71</v>
      </c>
      <c r="B135" s="5"/>
      <c r="C135" s="64"/>
      <c r="D135" s="65"/>
      <c r="E135" s="64"/>
      <c r="F135" s="65"/>
      <c r="G135" s="64"/>
      <c r="H135" s="65"/>
      <c r="I135" s="5" t="s">
        <v>71</v>
      </c>
      <c r="J135" s="5"/>
    </row>
    <row r="136" spans="1:10" ht="12.75">
      <c r="A136" s="4" t="s">
        <v>72</v>
      </c>
      <c r="B136" s="4"/>
      <c r="C136" s="4" t="s">
        <v>73</v>
      </c>
      <c r="D136" s="4"/>
      <c r="E136" s="4" t="s">
        <v>74</v>
      </c>
      <c r="F136" s="4"/>
      <c r="G136" s="4" t="s">
        <v>75</v>
      </c>
      <c r="H136" s="4"/>
      <c r="I136" s="4" t="s">
        <v>72</v>
      </c>
      <c r="J136" s="4"/>
    </row>
    <row r="137" spans="1:10" ht="12.75">
      <c r="A137" s="3" t="s">
        <v>76</v>
      </c>
      <c r="B137" s="3"/>
      <c r="C137" s="67"/>
      <c r="D137" s="68"/>
      <c r="E137" s="67"/>
      <c r="F137" s="68"/>
      <c r="G137" s="67"/>
      <c r="H137" s="68"/>
      <c r="I137" s="3" t="s">
        <v>77</v>
      </c>
      <c r="J137" s="3"/>
    </row>
    <row r="138" spans="1:10" ht="12.75">
      <c r="A138" s="64"/>
      <c r="B138" s="69"/>
      <c r="C138" s="62"/>
      <c r="D138" s="62"/>
      <c r="E138" s="70"/>
      <c r="F138" s="62"/>
      <c r="G138" s="64"/>
      <c r="H138" s="69"/>
      <c r="I138" s="64"/>
      <c r="J138" s="69"/>
    </row>
    <row r="139" spans="1:10" ht="12.75">
      <c r="A139" s="2">
        <v>262701.62</v>
      </c>
      <c r="B139" s="2"/>
      <c r="C139" s="1">
        <v>0</v>
      </c>
      <c r="D139" s="1"/>
      <c r="E139" s="81">
        <v>14156.35</v>
      </c>
      <c r="F139" s="81"/>
      <c r="G139" s="81">
        <v>260741.97</v>
      </c>
      <c r="H139" s="81"/>
      <c r="I139" s="2">
        <f>A139+E139-G139</f>
        <v>16115.99999999997</v>
      </c>
      <c r="J139" s="2"/>
    </row>
    <row r="140" spans="1:10" ht="12.75">
      <c r="A140" s="67"/>
      <c r="B140" s="68"/>
      <c r="C140" s="71"/>
      <c r="D140" s="71"/>
      <c r="E140" s="67"/>
      <c r="F140" s="71"/>
      <c r="G140" s="67"/>
      <c r="H140" s="68"/>
      <c r="I140" s="67"/>
      <c r="J140" s="68"/>
    </row>
    <row r="141" spans="1:10" ht="12.75">
      <c r="A141" s="62"/>
      <c r="B141" s="62"/>
      <c r="C141" s="62"/>
      <c r="D141" s="62"/>
      <c r="E141" s="62"/>
      <c r="F141" s="62"/>
      <c r="G141" s="62"/>
      <c r="H141" s="62"/>
      <c r="I141" s="62"/>
      <c r="J141" s="62"/>
    </row>
    <row r="142" spans="1:10" ht="12.75">
      <c r="A142" s="62" t="s">
        <v>78</v>
      </c>
      <c r="B142" s="62"/>
      <c r="C142" s="62"/>
      <c r="D142" s="62"/>
      <c r="E142" s="62"/>
      <c r="F142" s="62"/>
      <c r="G142" s="62"/>
      <c r="H142" s="62"/>
      <c r="I142" s="62"/>
      <c r="J142" s="62"/>
    </row>
    <row r="143" spans="1:10" ht="12.75">
      <c r="A143" s="62"/>
      <c r="B143" s="62"/>
      <c r="C143" s="62"/>
      <c r="D143" s="62"/>
      <c r="E143" s="62"/>
      <c r="F143" s="62"/>
      <c r="G143" s="62"/>
      <c r="H143" s="62"/>
      <c r="I143" s="62"/>
      <c r="J143" s="62"/>
    </row>
    <row r="144" spans="1:10" ht="12.75">
      <c r="A144" s="14" t="s">
        <v>67</v>
      </c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1:10" ht="12.75">
      <c r="A145" s="14" t="s">
        <v>68</v>
      </c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1:10" ht="12.75">
      <c r="A146" s="14" t="s">
        <v>79</v>
      </c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2.75">
      <c r="A147" s="14" t="s">
        <v>70</v>
      </c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2.75">
      <c r="A148" s="62"/>
      <c r="B148" s="62"/>
      <c r="C148" s="62"/>
      <c r="D148" s="62"/>
      <c r="E148" s="62"/>
      <c r="F148" s="62"/>
      <c r="G148" s="62"/>
      <c r="H148" s="62"/>
      <c r="I148" s="62"/>
      <c r="J148" s="62"/>
    </row>
    <row r="149" spans="1:10" ht="12.75">
      <c r="A149" s="5" t="s">
        <v>71</v>
      </c>
      <c r="B149" s="5"/>
      <c r="C149" s="72"/>
      <c r="D149" s="65"/>
      <c r="E149" s="82" t="s">
        <v>74</v>
      </c>
      <c r="F149" s="82"/>
      <c r="G149" s="82" t="s">
        <v>80</v>
      </c>
      <c r="H149" s="82"/>
      <c r="I149" s="73"/>
      <c r="J149" s="65"/>
    </row>
    <row r="150" spans="1:10" ht="12.75">
      <c r="A150" s="4" t="s">
        <v>72</v>
      </c>
      <c r="B150" s="4"/>
      <c r="C150" s="4" t="s">
        <v>73</v>
      </c>
      <c r="D150" s="4"/>
      <c r="E150" s="63" t="s">
        <v>81</v>
      </c>
      <c r="F150" s="63" t="s">
        <v>82</v>
      </c>
      <c r="G150" s="63" t="s">
        <v>83</v>
      </c>
      <c r="H150" s="63" t="s">
        <v>82</v>
      </c>
      <c r="I150" s="4" t="s">
        <v>71</v>
      </c>
      <c r="J150" s="4"/>
    </row>
    <row r="151" spans="1:10" ht="12.75">
      <c r="A151" s="3" t="s">
        <v>76</v>
      </c>
      <c r="B151" s="3"/>
      <c r="C151" s="74"/>
      <c r="D151" s="75"/>
      <c r="E151" s="66"/>
      <c r="F151" s="66" t="s">
        <v>84</v>
      </c>
      <c r="G151" s="66"/>
      <c r="H151" s="66" t="s">
        <v>84</v>
      </c>
      <c r="I151" s="3" t="s">
        <v>72</v>
      </c>
      <c r="J151" s="3"/>
    </row>
    <row r="152" spans="1:10" ht="12.75">
      <c r="A152" s="64"/>
      <c r="B152" s="69"/>
      <c r="C152" s="72"/>
      <c r="D152" s="65"/>
      <c r="E152" s="76"/>
      <c r="F152" s="76"/>
      <c r="G152" s="76"/>
      <c r="H152" s="76"/>
      <c r="I152" s="77"/>
      <c r="J152" s="78"/>
    </row>
    <row r="153" spans="1:10" ht="12.75">
      <c r="A153" s="2">
        <v>54855.8</v>
      </c>
      <c r="B153" s="2"/>
      <c r="C153" s="2">
        <v>392198.24</v>
      </c>
      <c r="D153" s="2"/>
      <c r="E153" s="79">
        <v>381351.49</v>
      </c>
      <c r="F153" s="79">
        <v>62228.9</v>
      </c>
      <c r="G153" s="79">
        <f>H124+H125</f>
        <v>881015.2500000001</v>
      </c>
      <c r="H153" s="79">
        <v>143764</v>
      </c>
      <c r="I153" s="2">
        <f>A153+E153-G153</f>
        <v>-444807.96000000014</v>
      </c>
      <c r="J153" s="2"/>
    </row>
    <row r="154" spans="1:10" ht="12.75">
      <c r="A154" s="67"/>
      <c r="B154" s="68"/>
      <c r="C154" s="67"/>
      <c r="D154" s="68"/>
      <c r="E154" s="80"/>
      <c r="F154" s="80"/>
      <c r="G154" s="80"/>
      <c r="H154" s="80"/>
      <c r="I154" s="67"/>
      <c r="J154" s="68"/>
    </row>
  </sheetData>
  <sheetProtection/>
  <mergeCells count="99">
    <mergeCell ref="A153:B153"/>
    <mergeCell ref="C153:D153"/>
    <mergeCell ref="I153:J153"/>
    <mergeCell ref="A150:B150"/>
    <mergeCell ref="C150:D150"/>
    <mergeCell ref="I150:J150"/>
    <mergeCell ref="A151:B151"/>
    <mergeCell ref="I151:J151"/>
    <mergeCell ref="A144:J144"/>
    <mergeCell ref="A145:J145"/>
    <mergeCell ref="A146:J146"/>
    <mergeCell ref="A147:J147"/>
    <mergeCell ref="A149:B149"/>
    <mergeCell ref="E149:F149"/>
    <mergeCell ref="G149:H149"/>
    <mergeCell ref="A137:B137"/>
    <mergeCell ref="I137:J137"/>
    <mergeCell ref="A139:B139"/>
    <mergeCell ref="C139:D139"/>
    <mergeCell ref="E139:F139"/>
    <mergeCell ref="G139:H139"/>
    <mergeCell ref="I139:J139"/>
    <mergeCell ref="A136:B136"/>
    <mergeCell ref="C136:D136"/>
    <mergeCell ref="E136:F136"/>
    <mergeCell ref="G136:H136"/>
    <mergeCell ref="I136:J136"/>
    <mergeCell ref="A130:J130"/>
    <mergeCell ref="A131:J131"/>
    <mergeCell ref="A132:J132"/>
    <mergeCell ref="A133:J133"/>
    <mergeCell ref="A135:B135"/>
    <mergeCell ref="I135:J135"/>
    <mergeCell ref="A124:G124"/>
    <mergeCell ref="H124:I124"/>
    <mergeCell ref="A125:G125"/>
    <mergeCell ref="H125:I125"/>
    <mergeCell ref="A126:G126"/>
    <mergeCell ref="H126:I126"/>
    <mergeCell ref="A115:D115"/>
    <mergeCell ref="B116:H116"/>
    <mergeCell ref="I116:N116"/>
    <mergeCell ref="B117:F117"/>
    <mergeCell ref="I117:M117"/>
    <mergeCell ref="A106:D106"/>
    <mergeCell ref="B107:H107"/>
    <mergeCell ref="I107:N107"/>
    <mergeCell ref="B108:F108"/>
    <mergeCell ref="I108:M108"/>
    <mergeCell ref="A95:D95"/>
    <mergeCell ref="B96:H96"/>
    <mergeCell ref="I96:N96"/>
    <mergeCell ref="B97:F97"/>
    <mergeCell ref="I97:M97"/>
    <mergeCell ref="A84:D84"/>
    <mergeCell ref="B85:H85"/>
    <mergeCell ref="I85:N85"/>
    <mergeCell ref="B86:F86"/>
    <mergeCell ref="I86:M86"/>
    <mergeCell ref="A75:D75"/>
    <mergeCell ref="B76:H76"/>
    <mergeCell ref="I76:N76"/>
    <mergeCell ref="B77:F77"/>
    <mergeCell ref="I77:M77"/>
    <mergeCell ref="A64:D64"/>
    <mergeCell ref="B65:H65"/>
    <mergeCell ref="I65:N65"/>
    <mergeCell ref="B66:F66"/>
    <mergeCell ref="I66:M66"/>
    <mergeCell ref="A55:D55"/>
    <mergeCell ref="B56:H56"/>
    <mergeCell ref="I56:N56"/>
    <mergeCell ref="B57:F57"/>
    <mergeCell ref="I57:M57"/>
    <mergeCell ref="A43:D43"/>
    <mergeCell ref="B44:H44"/>
    <mergeCell ref="I44:N44"/>
    <mergeCell ref="B45:F45"/>
    <mergeCell ref="I45:M45"/>
    <mergeCell ref="A34:D34"/>
    <mergeCell ref="B35:H35"/>
    <mergeCell ref="I35:N35"/>
    <mergeCell ref="B36:F36"/>
    <mergeCell ref="I36:M36"/>
    <mergeCell ref="A22:D22"/>
    <mergeCell ref="B23:H23"/>
    <mergeCell ref="I23:N23"/>
    <mergeCell ref="B24:F24"/>
    <mergeCell ref="I24:M24"/>
    <mergeCell ref="A11:D11"/>
    <mergeCell ref="B12:H12"/>
    <mergeCell ref="I12:N12"/>
    <mergeCell ref="B13:F13"/>
    <mergeCell ref="I13:M13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2015-02-17T09:53:46Z</dcterms:created>
  <dcterms:modified xsi:type="dcterms:W3CDTF">2015-03-27T08:29:04Z</dcterms:modified>
  <cp:category/>
  <cp:version/>
  <cp:contentType/>
  <cp:contentStatus/>
</cp:coreProperties>
</file>